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aveExternalLinkValues="0" codeName="ThisWorkbook"/>
  <bookViews>
    <workbookView xWindow="-15" yWindow="285" windowWidth="7500" windowHeight="7800" tabRatio="973"/>
  </bookViews>
  <sheets>
    <sheet name="N°CREDITOS" sheetId="14" r:id="rId1"/>
    <sheet name="MONTO CREDITOS" sheetId="34" r:id="rId2"/>
  </sheets>
  <definedNames>
    <definedName name="AÑO_2008">#REF!</definedName>
    <definedName name="_xlnm.Print_Area" localSheetId="1">'MONTO CREDITOS'!$A$2:$P$31</definedName>
    <definedName name="_xlnm.Print_Area" localSheetId="0">N°CREDITOS!$A$2:$P$29</definedName>
    <definedName name="Enero">#REF!</definedName>
    <definedName name="GASTO_EN_ASIGNACIONES_FAMILIARES__PAGADAS__AÑO_2005">#REF!</definedName>
    <definedName name="GASTO_EN_SUBSIDIOS_MATERNALES_PAGADOS_POR_EL_F.U.P.F._AÑO_2005">#REF!</definedName>
    <definedName name="MONTO__DE__PENSIONES_EMITIDAS_POR_TIPO_DE_PENSION_E_INSTITUCIONES">#REF!</definedName>
    <definedName name="MONTO__DE_PENSIONES_ASISTENCIALES_EMITIDAS_SEGÚN_TIPO_DE_PENSION">#REF!</definedName>
    <definedName name="MONTO_DE_BONOS_DE_RECONOCIMIENTO_PAGADOS_SEGUN_MES_Y__EX_CAJAS_DE_PREVISIÓN">#REF!</definedName>
    <definedName name="MONTO_DE_INDEMNIZACIONES_POR_ACCIDENTES_DEL_TRABAJO">#REF!</definedName>
    <definedName name="MONTO_DE_LOS_CREDITOS_SOCIALES_OTORGADOS_POR_EL_SISTEMA_C.C.A.F.">N°CREDITOS!#REF!</definedName>
    <definedName name="MONTO_DE_PENSIONES_ASISTENCIALES_EMITIDAS_SEGÚN__REGIONES">#REF!</definedName>
    <definedName name="MONTO_DE_PENSIONES_ASISTENCIALES_EMITIDAS_SEGÚN_TIPO_REGIONES">#REF!</definedName>
    <definedName name="MONTO_DE_PENSIONES_EMITIDAS_POR_REGIONES">#REF!</definedName>
    <definedName name="MONTO_DE_PENSIONES_EMITIDAS_SEGUN_MES_Y_CAJAS_DE_PREVISIÓN">#REF!</definedName>
    <definedName name="MONTO_EMITIDO_EN_SUBSIDIOS_POR_DISCAPACIDAD_MENTAL__SEGÚN_REGIONES">#REF!</definedName>
    <definedName name="MONTO_PAGADO_EN_SUBSIDIOS_DE_CESANTIA_PAGADOS_POR_EL_F.U.P.F.">#REF!</definedName>
    <definedName name="MONTO_PAGADO_EN_SUBSIDIOS_DE_ORIGEN_COMUN__POR_LAS_C.C.A.F.">#REF!</definedName>
    <definedName name="MONTO_PASIS_POR_REGIONES">#REF!</definedName>
    <definedName name="MONTO_TOTAL_DE_CREDITOS_DE_CONSUMO_OTORGADOS_POR_EL_SISTEMA_C.C.A.F.">'MONTO CREDITOS'!$B$3</definedName>
    <definedName name="MONTO_TOTAL_DE_SUBSIDIOS_PAGADOS_POR_ACCIDENTES_DEL_TRABAJO">#REF!</definedName>
    <definedName name="MONTOPASISREGIONES">#REF!</definedName>
    <definedName name="MONTOS_EN_CREDITOS_HIPOTECARIOS_OTORGADOS_POR_EL_SISTEMA_C.C.A.F.">N°CREDITOS!#REF!</definedName>
    <definedName name="MONTOS_TOTALES_DE__PENSIONES_VIGENTES_DE_LA_LEY_N_16.744_SEGÚN_TIPO_DE_PENSION">#REF!</definedName>
    <definedName name="MONTOS_TOTALES_DE_PENSIONES_DE_LA_LEY_N_16.744">#REF!</definedName>
    <definedName name="N__DE_SUBSIDIOS_INICIADOS_SISTEMA_DE_SUBSIDIOS_MATERNALES_AÑO_2005">#REF!</definedName>
    <definedName name="NUMERO__DE_ASIGNACIONES_FAMILIARES__PAGADAS_SEGÚN_INSTITUCIONES">#REF!</definedName>
    <definedName name="NUMERO__DE_EMPRESAS_ADHERENTES">#REF!</definedName>
    <definedName name="NUMERO__DE_PENSIONES_ASISTENCIALES_EMITIDAS_SEGÚN_REGIONES">#REF!</definedName>
    <definedName name="NUMERO__DE_TRABAJADORES_PROTEGIDOS">#REF!</definedName>
    <definedName name="NÚMERO__DE_TRABAJADORES_PROTEGIDOS_POR_EL_SEGURO_DE_LA_LEY_N°_16.744__SEGÚN_SEXO">#REF!</definedName>
    <definedName name="NUMERO__Y_MONTO_DE_PENSIONES_ASISTENCIALES_EMITIDAS">#REF!</definedName>
    <definedName name="NUMERO_DE__PENSIONES_EMITIDAS_POR_TIPO_DE_PENSION_E_INSTITUCIONES">#REF!</definedName>
    <definedName name="NUMERO_DE_ACCIDENTES__SEGÚN_TIPO_DE_ACCIDENTE_Y_MUTUAL">#REF!</definedName>
    <definedName name="NUMERO_DE_ACCIDENTES_Y_DE_ENFERMEDADES_PROFESIONALES_POR_SEXO">#REF!</definedName>
    <definedName name="NÚMERO_DE_BONOS_DE_RECONOCIMIENTO_PAGADOS_SEGUN_MES_Y__EX_CAJAS_DE_PREVISION">#REF!</definedName>
    <definedName name="NUMERO_DE_CAUSANTES_DE_SUBSIDIO_FAMILIAR__SEGÚN_REGIONES">#REF!</definedName>
    <definedName name="NÚMERO_DE_COTIZANTES_PARA_PENSIONES_SEGÚN_EX_CAJAS_DE_PREVISIÓN">#REF!</definedName>
    <definedName name="NUMERO_DE_CREDITOS_HIPOTECARIOS_OTORGADOS_POR_EL_SISTEMA_CCAF">N°CREDITOS!#REF!</definedName>
    <definedName name="NUMERO_DE_CREDITOS_SOCIALES_OTORGADOS_POR_EL_SISTEMA_C.C.A.F.">N°CREDITOS!$B$2</definedName>
    <definedName name="NÚMERO_DE_DÍAS_DE_SUBSIDIOS_PAGADOS_POR_ACCIDENTES_DEL_TRABAJO">#REF!</definedName>
    <definedName name="NUMERO_DE_DIAS_PAGADOS_EN_SUBSIDIOS_DE_ORIGEN_COMUN__POR_LAS_C.C.A.F.">#REF!</definedName>
    <definedName name="NUMERO_DE_DIAS_PAGADOS_POR_EL_SISTEMA_MATERNAL_AÑO_2005">#REF!</definedName>
    <definedName name="NUMERO_DE_DIAS_PERDIDOS__POR_ACCIDENTES_DEL_TRABAJO_Y_DE_TRAYECTO__SEGÚN_TIPO_DE_ACCIDENTE_Y_MUTUAL">#REF!</definedName>
    <definedName name="NUMERO_DE_EMPRESAS_AFILIADAS_A__C.C.A.F.">#REF!</definedName>
    <definedName name="NÚMERO_DE_ENTIDADES_EMPLEADORAS_COTIZANTES">#REF!</definedName>
    <definedName name="NÚMERO_DE_INDEMNIZACIONES_POR_ACCIDENTES_DEL_TRABAJO">#REF!</definedName>
    <definedName name="NUMERO_DE_NUEVOS_CUPOS_OTORGADOS_DE_PASIS">#REF!</definedName>
    <definedName name="NUMERO_DE_NUEVOS_CUPOS_OTORGADOS_DE_PASIS_POR_REGIONES">#REF!</definedName>
    <definedName name="NUMERO_DE_PENSIONADOS_AFILIADOS_A_C.C.A.F.">#REF!</definedName>
    <definedName name="NUMERO_DE_PENSIONES_EMITIDAS_POR_REGIONES">#REF!</definedName>
    <definedName name="NÚMERO_DE_PENSIONES_EMITIDAS_SEGUN_MES_Y_CAJAS_DE_PREVISIÓN">#REF!</definedName>
    <definedName name="NUMERO_DE_PENSIONES_VIGENTES_DE_LA_LEY_N_16.744_SEGÚN_ENTIDAD">#REF!</definedName>
    <definedName name="NUMERO_DE_PENSIONES_VIGENTES_DE_LA_LEY_N_16.744_SEGÚN_TIPO_DE_PENSION">#REF!</definedName>
    <definedName name="NUMERO_DE_SUBSIDIOS_DE_CESANTIA_PAGADOS_POR_F.U.P.F.">#REF!</definedName>
    <definedName name="NUMERO_DE_SUBSIDIOS_FAMILIARES__SEGÚN_TIPO_DE_SUBSIDIO_Y_REGIONES">#REF!</definedName>
    <definedName name="NUMERO_DE_SUBSIDIOS_INICIADOS_DE_ORIGEN_COMUN_PAGADOS_POR_LAS_C.C.A.F.">#REF!</definedName>
    <definedName name="NÚMERO_DE_SUBSIDIOS_INICIADOS_POR_ACCIDENTES_DEL_TRABAJO">#REF!</definedName>
    <definedName name="NUMERO_DE_SUBSIDIOS_POR_DISCAPACIDAD_MENTAL__SEGÚN_REGIONES">#REF!</definedName>
    <definedName name="NUMERO_DE_TRABAJADORES_AFILIADOS__A__C.C.A.F.">#REF!</definedName>
    <definedName name="NUMERO_DE_TRABAJADORES_COTIZANTES_AL_REGIMEN_SIL__POR_C.C.A.F.">#REF!</definedName>
    <definedName name="NÚMERO_DE_TRABAJADORES_HOMBRES_AFILIADOS__A__C.C.A.F.">#REF!</definedName>
    <definedName name="NÚMERO_DE_TRABAJADORES_POR_LOS_QUE_SE_COTIZÓ">#REF!</definedName>
    <definedName name="NUMERO_TOTAL_DE_AFILIADOS_A_C.C.A.F.">#REF!</definedName>
    <definedName name="NÚMERO_TOTAL_DE_PENSIONADOS_AFILIADOS__A__C.C.A.F.">#REF!</definedName>
    <definedName name="NÚMERO_TOTAL_DE_TRABAJADORES_AFILIADOS__A__C.C.A.F._POR_SEXO">#REF!</definedName>
    <definedName name="NUMERO_Y_MONTO_DE_PENSIONES_DE_LEYES_ESPECIALES_EMITIDAS">#REF!</definedName>
    <definedName name="REMUNERACIÓN_IMPONIBLE_DE_LOS_TRABAJADORES_POR_LOS_QUE_SE_COTIZÓ_A">#REF!</definedName>
    <definedName name="REMUNERACIONES_IMPONIBLES_PARA_PENSIONES__SEGUN_EX_CAJAS_DE_PREVISION">#REF!</definedName>
    <definedName name="SUBSIDIOS_FAMILIARES_EMITIDOS___BENEFICIARIOS__MONTO_Y_CAUSANTES_POR_TIPO">#REF!</definedName>
    <definedName name="TASAS_DE_INTERES_MENSUAL_PARA_OPERACIONES_NO_REAJUSTABLES_EN_MONEDA_NACIONAL">#REF!</definedName>
    <definedName name="Volver_al_Indice">#REF!</definedName>
  </definedNames>
  <calcPr calcId="145621"/>
</workbook>
</file>

<file path=xl/calcChain.xml><?xml version="1.0" encoding="utf-8"?>
<calcChain xmlns="http://schemas.openxmlformats.org/spreadsheetml/2006/main">
  <c r="D23" i="34" l="1"/>
  <c r="F23" i="34"/>
  <c r="D15" i="14" l="1"/>
  <c r="C15" i="14"/>
  <c r="M8" i="14"/>
  <c r="L8" i="14"/>
  <c r="K8" i="14"/>
  <c r="J8" i="14"/>
  <c r="I8" i="14"/>
  <c r="H8" i="14"/>
  <c r="G8" i="14"/>
  <c r="F8" i="14"/>
  <c r="E8" i="14"/>
  <c r="D8" i="14"/>
  <c r="C8" i="14"/>
  <c r="L15" i="14" l="1"/>
  <c r="O21" i="34" l="1"/>
  <c r="O20" i="34"/>
  <c r="O19" i="34"/>
  <c r="O18" i="34"/>
  <c r="O17" i="34"/>
  <c r="N16" i="34"/>
  <c r="M16" i="34"/>
  <c r="L16" i="34"/>
  <c r="K16" i="34"/>
  <c r="J16" i="34"/>
  <c r="I16" i="34"/>
  <c r="H16" i="34"/>
  <c r="G16" i="34"/>
  <c r="F16" i="34"/>
  <c r="E16" i="34"/>
  <c r="D16" i="34"/>
  <c r="C16" i="34"/>
  <c r="O14" i="34"/>
  <c r="O13" i="34"/>
  <c r="O12" i="34"/>
  <c r="O11" i="34"/>
  <c r="O10" i="34"/>
  <c r="N9" i="34"/>
  <c r="M9" i="34"/>
  <c r="L9" i="34"/>
  <c r="K9" i="34"/>
  <c r="J9" i="34"/>
  <c r="I9" i="34"/>
  <c r="H9" i="34"/>
  <c r="G9" i="34"/>
  <c r="F9" i="34"/>
  <c r="E9" i="34"/>
  <c r="D9" i="34"/>
  <c r="C9" i="34"/>
  <c r="N28" i="34"/>
  <c r="M28" i="34"/>
  <c r="L28" i="34"/>
  <c r="K28" i="34"/>
  <c r="J28" i="34"/>
  <c r="I28" i="34"/>
  <c r="H28" i="34"/>
  <c r="G28" i="34"/>
  <c r="F28" i="34"/>
  <c r="E28" i="34"/>
  <c r="D28" i="34"/>
  <c r="C28" i="34"/>
  <c r="N27" i="34"/>
  <c r="M27" i="34"/>
  <c r="L27" i="34"/>
  <c r="K27" i="34"/>
  <c r="J27" i="34"/>
  <c r="I27" i="34"/>
  <c r="H27" i="34"/>
  <c r="G27" i="34"/>
  <c r="F27" i="34"/>
  <c r="E27" i="34"/>
  <c r="D27" i="34"/>
  <c r="C27" i="34"/>
  <c r="N26" i="34"/>
  <c r="M26" i="34"/>
  <c r="L26" i="34"/>
  <c r="K26" i="34"/>
  <c r="J26" i="34"/>
  <c r="I26" i="34"/>
  <c r="H26" i="34"/>
  <c r="G26" i="34"/>
  <c r="F26" i="34"/>
  <c r="E26" i="34"/>
  <c r="D26" i="34"/>
  <c r="C26" i="34"/>
  <c r="N25" i="34"/>
  <c r="M25" i="34"/>
  <c r="L25" i="34"/>
  <c r="K25" i="34"/>
  <c r="J25" i="34"/>
  <c r="I25" i="34"/>
  <c r="H25" i="34"/>
  <c r="G25" i="34"/>
  <c r="F25" i="34"/>
  <c r="E25" i="34"/>
  <c r="D25" i="34"/>
  <c r="C25" i="34"/>
  <c r="N24" i="34"/>
  <c r="M24" i="34"/>
  <c r="L24" i="34"/>
  <c r="K24" i="34"/>
  <c r="J24" i="34"/>
  <c r="I24" i="34"/>
  <c r="H24" i="34"/>
  <c r="G24" i="34"/>
  <c r="F24" i="34"/>
  <c r="E24" i="34"/>
  <c r="E23" i="34" s="1"/>
  <c r="D24" i="34"/>
  <c r="C24" i="34"/>
  <c r="O20" i="14"/>
  <c r="O19" i="14"/>
  <c r="O18" i="14"/>
  <c r="O17" i="14"/>
  <c r="O16" i="14"/>
  <c r="O13" i="14"/>
  <c r="O12" i="14"/>
  <c r="O11" i="14"/>
  <c r="O10" i="14"/>
  <c r="O9" i="14"/>
  <c r="G23" i="14"/>
  <c r="H23" i="14"/>
  <c r="I23" i="14"/>
  <c r="J23" i="14"/>
  <c r="K23" i="14"/>
  <c r="L23" i="14"/>
  <c r="M23" i="14"/>
  <c r="N23" i="14"/>
  <c r="G24" i="14"/>
  <c r="H24" i="14"/>
  <c r="I24" i="14"/>
  <c r="J24" i="14"/>
  <c r="K24" i="14"/>
  <c r="L24" i="14"/>
  <c r="M24" i="14"/>
  <c r="N24" i="14"/>
  <c r="G25" i="14"/>
  <c r="H25" i="14"/>
  <c r="I25" i="14"/>
  <c r="J25" i="14"/>
  <c r="K25" i="14"/>
  <c r="L25" i="14"/>
  <c r="M25" i="14"/>
  <c r="N25" i="14"/>
  <c r="G26" i="14"/>
  <c r="H26" i="14"/>
  <c r="I26" i="14"/>
  <c r="J26" i="14"/>
  <c r="K26" i="14"/>
  <c r="L26" i="14"/>
  <c r="M26" i="14"/>
  <c r="N26" i="14"/>
  <c r="G27" i="14"/>
  <c r="H27" i="14"/>
  <c r="I27" i="14"/>
  <c r="J27" i="14"/>
  <c r="K27" i="14"/>
  <c r="L27" i="14"/>
  <c r="M27" i="14"/>
  <c r="N27" i="14"/>
  <c r="D23" i="14"/>
  <c r="E23" i="14"/>
  <c r="F23" i="14"/>
  <c r="D24" i="14"/>
  <c r="E24" i="14"/>
  <c r="F24" i="14"/>
  <c r="D25" i="14"/>
  <c r="E25" i="14"/>
  <c r="F25" i="14"/>
  <c r="D26" i="14"/>
  <c r="E26" i="14"/>
  <c r="F26" i="14"/>
  <c r="D27" i="14"/>
  <c r="E27" i="14"/>
  <c r="F27" i="14"/>
  <c r="C24" i="14"/>
  <c r="C25" i="14"/>
  <c r="C26" i="14"/>
  <c r="C27" i="14"/>
  <c r="C23" i="14"/>
  <c r="N15" i="14"/>
  <c r="M15" i="14"/>
  <c r="K15" i="14"/>
  <c r="J15" i="14"/>
  <c r="I15" i="14"/>
  <c r="H15" i="14"/>
  <c r="G15" i="14"/>
  <c r="F15" i="14"/>
  <c r="E15" i="14"/>
  <c r="N8" i="14"/>
  <c r="O8" i="14" s="1"/>
  <c r="M23" i="34" l="1"/>
  <c r="H23" i="34"/>
  <c r="G23" i="34"/>
  <c r="N23" i="34"/>
  <c r="K23" i="34"/>
  <c r="J23" i="34"/>
  <c r="C23" i="34"/>
  <c r="I23" i="34"/>
  <c r="N22" i="14"/>
  <c r="G22" i="14"/>
  <c r="C22" i="14"/>
  <c r="D22" i="14"/>
  <c r="E22" i="14"/>
  <c r="H22" i="14"/>
  <c r="J22" i="14"/>
  <c r="K22" i="14"/>
  <c r="I22" i="14"/>
  <c r="M22" i="14"/>
  <c r="L23" i="34"/>
  <c r="L22" i="14"/>
  <c r="O16" i="34"/>
  <c r="O25" i="34"/>
  <c r="O24" i="34"/>
  <c r="O9" i="34"/>
  <c r="O25" i="14"/>
  <c r="O26" i="14"/>
  <c r="O24" i="14"/>
  <c r="O26" i="34"/>
  <c r="O27" i="34"/>
  <c r="O27" i="14"/>
  <c r="F22" i="14"/>
  <c r="O15" i="14"/>
  <c r="O23" i="14"/>
  <c r="O28" i="34"/>
  <c r="O23" i="34" l="1"/>
  <c r="O22" i="14"/>
</calcChain>
</file>

<file path=xl/sharedStrings.xml><?xml version="1.0" encoding="utf-8"?>
<sst xmlns="http://schemas.openxmlformats.org/spreadsheetml/2006/main" count="77" uniqueCount="29">
  <si>
    <t>Enero</t>
  </si>
  <si>
    <t>Febrero</t>
  </si>
  <si>
    <t>Marzo</t>
  </si>
  <si>
    <t>Abril</t>
  </si>
  <si>
    <t>Mayo</t>
  </si>
  <si>
    <t>Julio</t>
  </si>
  <si>
    <t>Agosto</t>
  </si>
  <si>
    <t>Septiembre</t>
  </si>
  <si>
    <t>Octubre</t>
  </si>
  <si>
    <t>Junio</t>
  </si>
  <si>
    <t>Noviembre</t>
  </si>
  <si>
    <t>Diciembre</t>
  </si>
  <si>
    <t xml:space="preserve"> </t>
  </si>
  <si>
    <t>Total</t>
  </si>
  <si>
    <t>C.C.A.F.</t>
  </si>
  <si>
    <t>La Araucana</t>
  </si>
  <si>
    <t>Los Héroes</t>
  </si>
  <si>
    <t>Gabriela Mistral</t>
  </si>
  <si>
    <t>TOTAL SISTEMA</t>
  </si>
  <si>
    <t>De Los Andes</t>
  </si>
  <si>
    <t>18 de Septiembre</t>
  </si>
  <si>
    <t>TOTAL TRABAJADORES</t>
  </si>
  <si>
    <t>No incluye Intermediación Financiera.</t>
  </si>
  <si>
    <t>TOTAL PENSIONADOS</t>
  </si>
  <si>
    <t>(En miles de $ de cada mes)</t>
  </si>
  <si>
    <t>AÑO 2013</t>
  </si>
  <si>
    <t>(*) Ajuste por reenvío de información</t>
  </si>
  <si>
    <t xml:space="preserve"> MONTO TOTAL DE CRÉDITOS SOCIALES DE CONSUMO OTORGADOS POR CADA C.C.A.F.</t>
  </si>
  <si>
    <t xml:space="preserve"> NÚMERO TOTAL DE CRÉDITOS SOCIALES DE CONSUMO OTORGADOS POR CADA C.C.A.F.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</si>
</sst>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-* #,##0.00\ _P_t_s_-;\-* #,##0.00\ _P_t_s_-;_-* &quot;-&quot;??\ _P_t_s_-;_-@_-"/>
    <numFmt numFmtId="166" formatCode="&quot;(*)&quot;\ #,##0"/>
  </numFmts>
  <fonts count="1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10"/>
      <color theme="4"/>
      <name val="Verdana"/>
      <family val="2"/>
    </font>
    <font>
      <b/>
      <sz val="10"/>
      <color theme="4"/>
      <name val="Verdana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B7FBD"/>
        <bgColor indexed="64"/>
      </patternFill>
    </fill>
    <fill>
      <patternFill patternType="solid">
        <fgColor rgb="FFDFE9EB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  <border>
      <left/>
      <right/>
      <top/>
      <bottom style="medium">
        <color rgb="FFFFCC66"/>
      </bottom>
      <diagonal/>
    </border>
  </borders>
  <cellStyleXfs count="2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32">
    <xf numFmtId="0" fontId="0" fillId="0" borderId="0" xfId="0"/>
    <xf numFmtId="3" fontId="7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0" fillId="0" borderId="0" xfId="0" applyFill="1" applyBorder="1"/>
    <xf numFmtId="0" fontId="5" fillId="0" borderId="0" xfId="0" applyFont="1" applyFill="1" applyBorder="1" applyAlignment="1">
      <alignment horizontal="centerContinuous" wrapText="1"/>
    </xf>
    <xf numFmtId="0" fontId="0" fillId="0" borderId="0" xfId="0" applyFill="1" applyBorder="1" applyAlignment="1">
      <alignment horizontal="centerContinuous" wrapText="1"/>
    </xf>
    <xf numFmtId="0" fontId="2" fillId="0" borderId="0" xfId="1" applyFill="1" applyBorder="1" applyAlignment="1" applyProtection="1"/>
    <xf numFmtId="0" fontId="0" fillId="0" borderId="0" xfId="0" applyFill="1" applyBorder="1" applyAlignment="1">
      <alignment horizontal="centerContinuous"/>
    </xf>
    <xf numFmtId="0" fontId="0" fillId="0" borderId="0" xfId="0" applyFill="1" applyBorder="1" applyAlignment="1"/>
    <xf numFmtId="3" fontId="3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/>
    <xf numFmtId="0" fontId="10" fillId="2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Continuous" wrapText="1"/>
    </xf>
    <xf numFmtId="0" fontId="12" fillId="0" borderId="0" xfId="0" applyFont="1" applyFill="1" applyBorder="1" applyAlignment="1">
      <alignment horizontal="centerContinuous" wrapText="1"/>
    </xf>
    <xf numFmtId="0" fontId="13" fillId="0" borderId="4" xfId="0" applyFont="1" applyFill="1" applyBorder="1" applyAlignment="1">
      <alignment horizontal="centerContinuous"/>
    </xf>
    <xf numFmtId="0" fontId="13" fillId="0" borderId="4" xfId="0" applyNumberFormat="1" applyFont="1" applyFill="1" applyBorder="1" applyAlignment="1">
      <alignment horizontal="centerContinuous" wrapText="1"/>
    </xf>
    <xf numFmtId="0" fontId="13" fillId="0" borderId="4" xfId="0" applyFont="1" applyFill="1" applyBorder="1" applyAlignment="1">
      <alignment horizontal="centerContinuous" wrapText="1"/>
    </xf>
    <xf numFmtId="0" fontId="12" fillId="0" borderId="4" xfId="0" applyFont="1" applyFill="1" applyBorder="1" applyAlignment="1">
      <alignment horizontal="centerContinuous" wrapText="1"/>
    </xf>
    <xf numFmtId="0" fontId="10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left" wrapText="1"/>
    </xf>
    <xf numFmtId="164" fontId="11" fillId="0" borderId="0" xfId="2" applyNumberFormat="1" applyFont="1" applyFill="1" applyBorder="1" applyAlignment="1">
      <alignment horizontal="right" wrapText="1"/>
    </xf>
    <xf numFmtId="164" fontId="10" fillId="2" borderId="1" xfId="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10" fillId="0" borderId="0" xfId="0" applyFont="1" applyFill="1" applyBorder="1" applyAlignment="1">
      <alignment horizontal="left" vertical="center" wrapText="1"/>
    </xf>
    <xf numFmtId="164" fontId="11" fillId="3" borderId="3" xfId="2" applyNumberFormat="1" applyFont="1" applyFill="1" applyBorder="1" applyAlignment="1">
      <alignment horizontal="right" vertical="center" wrapText="1"/>
    </xf>
    <xf numFmtId="3" fontId="11" fillId="3" borderId="2" xfId="0" applyNumberFormat="1" applyFont="1" applyFill="1" applyBorder="1" applyAlignment="1">
      <alignment horizontal="left" vertical="center" wrapText="1"/>
    </xf>
    <xf numFmtId="166" fontId="11" fillId="3" borderId="3" xfId="2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left"/>
    </xf>
  </cellXfs>
  <cellStyles count="23">
    <cellStyle name="Hipervínculo" xfId="1" builtinId="8"/>
    <cellStyle name="Millares" xfId="2" builtinId="3"/>
    <cellStyle name="Millares 6" xfId="16"/>
    <cellStyle name="Normal" xfId="0" builtinId="0"/>
    <cellStyle name="Normal 10" xfId="11"/>
    <cellStyle name="Normal 12" xfId="12"/>
    <cellStyle name="Normal 13" xfId="13"/>
    <cellStyle name="Normal 14" xfId="14"/>
    <cellStyle name="Normal 15" xfId="15"/>
    <cellStyle name="Normal 16" xfId="17"/>
    <cellStyle name="Normal 17" xfId="18"/>
    <cellStyle name="Normal 18" xfId="19"/>
    <cellStyle name="Normal 19" xfId="20"/>
    <cellStyle name="Normal 2" xfId="5"/>
    <cellStyle name="Normal 3" xfId="3"/>
    <cellStyle name="Normal 3 2" xfId="21"/>
    <cellStyle name="Normal 4" xfId="4"/>
    <cellStyle name="Normal 4 2" xfId="22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B2:Z30"/>
  <sheetViews>
    <sheetView showGridLines="0" tabSelected="1" zoomScale="90" zoomScaleNormal="90" workbookViewId="0">
      <selection activeCell="B2" sqref="B2"/>
    </sheetView>
  </sheetViews>
  <sheetFormatPr baseColWidth="10" defaultRowHeight="12.75" x14ac:dyDescent="0.2"/>
  <cols>
    <col min="1" max="1" width="5.28515625" style="4" customWidth="1"/>
    <col min="2" max="2" width="25.28515625" style="4" customWidth="1"/>
    <col min="3" max="3" width="12.42578125" style="4" customWidth="1"/>
    <col min="4" max="4" width="12.140625" style="4" customWidth="1"/>
    <col min="5" max="5" width="12.42578125" style="4" customWidth="1"/>
    <col min="6" max="6" width="11.85546875" style="4" customWidth="1"/>
    <col min="7" max="7" width="12.28515625" style="4" customWidth="1"/>
    <col min="8" max="8" width="11.28515625" style="4" customWidth="1"/>
    <col min="9" max="9" width="12.42578125" style="4" customWidth="1"/>
    <col min="10" max="10" width="11.42578125" style="4" customWidth="1"/>
    <col min="11" max="11" width="13" style="4" bestFit="1" customWidth="1"/>
    <col min="12" max="12" width="11.28515625" style="4" customWidth="1"/>
    <col min="13" max="13" width="12.42578125" style="4" bestFit="1" customWidth="1"/>
    <col min="14" max="14" width="12.5703125" style="4" customWidth="1"/>
    <col min="15" max="15" width="14.28515625" style="4" customWidth="1"/>
    <col min="16" max="16" width="11.5703125" style="4" customWidth="1"/>
    <col min="17" max="16384" width="11.42578125" style="4"/>
  </cols>
  <sheetData>
    <row r="2" spans="2:26" ht="15.75" x14ac:dyDescent="0.25">
      <c r="B2" s="5" t="s">
        <v>12</v>
      </c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8" t="s">
        <v>12</v>
      </c>
    </row>
    <row r="3" spans="2:26" x14ac:dyDescent="0.2">
      <c r="B3" s="13" t="s">
        <v>28</v>
      </c>
      <c r="C3" s="13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8"/>
    </row>
    <row r="4" spans="2:26" ht="13.5" thickBot="1" x14ac:dyDescent="0.25">
      <c r="B4" s="15" t="s">
        <v>25</v>
      </c>
      <c r="C4" s="16"/>
      <c r="D4" s="1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8"/>
    </row>
    <row r="5" spans="2:26" x14ac:dyDescent="0.2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26" ht="13.5" thickBot="1" x14ac:dyDescent="0.25">
      <c r="B6" s="23" t="s">
        <v>14</v>
      </c>
      <c r="C6" s="12" t="s">
        <v>0</v>
      </c>
      <c r="D6" s="12" t="s">
        <v>1</v>
      </c>
      <c r="E6" s="12" t="s">
        <v>2</v>
      </c>
      <c r="F6" s="12" t="s">
        <v>3</v>
      </c>
      <c r="G6" s="12" t="s">
        <v>4</v>
      </c>
      <c r="H6" s="12" t="s">
        <v>9</v>
      </c>
      <c r="I6" s="12" t="s">
        <v>5</v>
      </c>
      <c r="J6" s="12" t="s">
        <v>6</v>
      </c>
      <c r="K6" s="12" t="s">
        <v>7</v>
      </c>
      <c r="L6" s="12" t="s">
        <v>8</v>
      </c>
      <c r="M6" s="12" t="s">
        <v>10</v>
      </c>
      <c r="N6" s="12" t="s">
        <v>11</v>
      </c>
      <c r="O6" s="12" t="s">
        <v>13</v>
      </c>
      <c r="P6" s="8"/>
      <c r="Q6" s="24"/>
      <c r="R6" s="8"/>
      <c r="S6" s="8"/>
      <c r="T6" s="8"/>
      <c r="U6" s="8"/>
      <c r="V6" s="8"/>
      <c r="W6" s="8"/>
      <c r="X6" s="8"/>
      <c r="Y6" s="8"/>
      <c r="Z6" s="8"/>
    </row>
    <row r="7" spans="2:26" ht="13.5" thickTop="1" x14ac:dyDescent="0.2">
      <c r="B7" s="27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8"/>
      <c r="Q7" s="24"/>
      <c r="R7" s="8"/>
      <c r="S7" s="8"/>
      <c r="T7" s="8"/>
      <c r="U7" s="8"/>
      <c r="V7" s="8"/>
      <c r="W7" s="8"/>
      <c r="X7" s="8"/>
      <c r="Y7" s="8"/>
      <c r="Z7" s="8"/>
    </row>
    <row r="8" spans="2:26" ht="13.5" thickBot="1" x14ac:dyDescent="0.25">
      <c r="B8" s="23" t="s">
        <v>21</v>
      </c>
      <c r="C8" s="22">
        <f t="shared" ref="C8:M8" si="0">SUM(C9:C13)</f>
        <v>192658</v>
      </c>
      <c r="D8" s="22">
        <f t="shared" si="0"/>
        <v>174891</v>
      </c>
      <c r="E8" s="22">
        <f t="shared" si="0"/>
        <v>166080</v>
      </c>
      <c r="F8" s="22">
        <f t="shared" si="0"/>
        <v>182310</v>
      </c>
      <c r="G8" s="22">
        <f t="shared" si="0"/>
        <v>173892</v>
      </c>
      <c r="H8" s="22">
        <f t="shared" si="0"/>
        <v>165670</v>
      </c>
      <c r="I8" s="22">
        <f t="shared" si="0"/>
        <v>184419</v>
      </c>
      <c r="J8" s="22">
        <f t="shared" si="0"/>
        <v>177597</v>
      </c>
      <c r="K8" s="22">
        <f t="shared" si="0"/>
        <v>153998</v>
      </c>
      <c r="L8" s="22">
        <f t="shared" si="0"/>
        <v>177105</v>
      </c>
      <c r="M8" s="22">
        <f t="shared" si="0"/>
        <v>183782</v>
      </c>
      <c r="N8" s="22">
        <f t="shared" ref="N8" si="1">SUM(N9:N13)</f>
        <v>201492</v>
      </c>
      <c r="O8" s="22">
        <f>SUM(C8:N8)</f>
        <v>2133894</v>
      </c>
      <c r="P8" s="8"/>
      <c r="Q8" s="24"/>
      <c r="R8" s="8"/>
      <c r="S8" s="8"/>
      <c r="T8" s="8"/>
      <c r="U8" s="8"/>
      <c r="V8" s="8"/>
      <c r="W8" s="8"/>
      <c r="X8" s="8"/>
      <c r="Y8" s="8"/>
      <c r="Z8" s="8"/>
    </row>
    <row r="9" spans="2:26" ht="14.25" thickTop="1" thickBot="1" x14ac:dyDescent="0.25">
      <c r="B9" s="29" t="s">
        <v>19</v>
      </c>
      <c r="C9" s="28">
        <v>144973</v>
      </c>
      <c r="D9" s="28">
        <v>136785</v>
      </c>
      <c r="E9" s="28">
        <v>136757</v>
      </c>
      <c r="F9" s="28">
        <v>152745</v>
      </c>
      <c r="G9" s="28">
        <v>145381</v>
      </c>
      <c r="H9" s="28">
        <v>137586</v>
      </c>
      <c r="I9" s="28">
        <v>150385</v>
      </c>
      <c r="J9" s="28">
        <v>144821</v>
      </c>
      <c r="K9" s="28">
        <v>126976</v>
      </c>
      <c r="L9" s="28">
        <v>142578</v>
      </c>
      <c r="M9" s="28">
        <v>146909</v>
      </c>
      <c r="N9" s="28">
        <v>159319</v>
      </c>
      <c r="O9" s="28">
        <f t="shared" ref="O9:O13" si="2">SUM(C9:N9)</f>
        <v>1725215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2:26" ht="14.25" thickTop="1" thickBot="1" x14ac:dyDescent="0.25">
      <c r="B10" s="29" t="s">
        <v>15</v>
      </c>
      <c r="C10" s="28">
        <v>30307</v>
      </c>
      <c r="D10" s="28">
        <v>24486</v>
      </c>
      <c r="E10" s="28">
        <v>16264</v>
      </c>
      <c r="F10" s="28">
        <v>16459</v>
      </c>
      <c r="G10" s="28">
        <v>15260</v>
      </c>
      <c r="H10" s="28">
        <v>14905</v>
      </c>
      <c r="I10" s="28">
        <v>18897</v>
      </c>
      <c r="J10" s="28">
        <v>17618</v>
      </c>
      <c r="K10" s="28">
        <v>14190</v>
      </c>
      <c r="L10" s="28">
        <v>18390</v>
      </c>
      <c r="M10" s="28">
        <v>19523</v>
      </c>
      <c r="N10" s="28">
        <v>21429</v>
      </c>
      <c r="O10" s="28">
        <f t="shared" si="2"/>
        <v>227728</v>
      </c>
    </row>
    <row r="11" spans="2:26" ht="14.25" thickTop="1" thickBot="1" x14ac:dyDescent="0.25">
      <c r="B11" s="29" t="s">
        <v>16</v>
      </c>
      <c r="C11" s="28">
        <v>7947</v>
      </c>
      <c r="D11" s="28">
        <v>6210</v>
      </c>
      <c r="E11" s="28">
        <v>5991</v>
      </c>
      <c r="F11" s="28">
        <v>5955</v>
      </c>
      <c r="G11" s="28">
        <v>5881</v>
      </c>
      <c r="H11" s="28">
        <v>6309</v>
      </c>
      <c r="I11" s="28">
        <v>7038</v>
      </c>
      <c r="J11" s="28">
        <v>6758</v>
      </c>
      <c r="K11" s="28">
        <v>5232</v>
      </c>
      <c r="L11" s="28">
        <v>7048</v>
      </c>
      <c r="M11" s="28">
        <v>7485</v>
      </c>
      <c r="N11" s="28">
        <v>8145</v>
      </c>
      <c r="O11" s="28">
        <f t="shared" si="2"/>
        <v>79999</v>
      </c>
    </row>
    <row r="12" spans="2:26" ht="14.25" thickTop="1" thickBot="1" x14ac:dyDescent="0.25">
      <c r="B12" s="29" t="s">
        <v>20</v>
      </c>
      <c r="C12" s="28">
        <v>8019</v>
      </c>
      <c r="D12" s="28">
        <v>6799</v>
      </c>
      <c r="E12" s="30">
        <v>6438</v>
      </c>
      <c r="F12" s="28">
        <v>6475</v>
      </c>
      <c r="G12" s="28">
        <v>6777</v>
      </c>
      <c r="H12" s="28">
        <v>6313</v>
      </c>
      <c r="I12" s="28">
        <v>7495</v>
      </c>
      <c r="J12" s="28">
        <v>7638</v>
      </c>
      <c r="K12" s="28">
        <v>6741</v>
      </c>
      <c r="L12" s="28">
        <v>8076</v>
      </c>
      <c r="M12" s="28">
        <v>8656</v>
      </c>
      <c r="N12" s="28">
        <v>10859</v>
      </c>
      <c r="O12" s="28">
        <f t="shared" si="2"/>
        <v>90286</v>
      </c>
    </row>
    <row r="13" spans="2:26" ht="13.5" thickTop="1" x14ac:dyDescent="0.2">
      <c r="B13" s="29" t="s">
        <v>17</v>
      </c>
      <c r="C13" s="28">
        <v>1412</v>
      </c>
      <c r="D13" s="28">
        <v>611</v>
      </c>
      <c r="E13" s="28">
        <v>630</v>
      </c>
      <c r="F13" s="28">
        <v>676</v>
      </c>
      <c r="G13" s="28">
        <v>593</v>
      </c>
      <c r="H13" s="28">
        <v>557</v>
      </c>
      <c r="I13" s="28">
        <v>604</v>
      </c>
      <c r="J13" s="28">
        <v>762</v>
      </c>
      <c r="K13" s="28">
        <v>859</v>
      </c>
      <c r="L13" s="28">
        <v>1013</v>
      </c>
      <c r="M13" s="28">
        <v>1209</v>
      </c>
      <c r="N13" s="28">
        <v>1740</v>
      </c>
      <c r="O13" s="28">
        <f t="shared" si="2"/>
        <v>10666</v>
      </c>
    </row>
    <row r="14" spans="2:26" ht="15" x14ac:dyDescent="0.25">
      <c r="B14" s="3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2:26" ht="13.5" thickBot="1" x14ac:dyDescent="0.25">
      <c r="B15" s="23" t="s">
        <v>23</v>
      </c>
      <c r="C15" s="22">
        <f>SUM(C16:C20)</f>
        <v>22323</v>
      </c>
      <c r="D15" s="22">
        <f>SUM(D16:D20)</f>
        <v>18571</v>
      </c>
      <c r="E15" s="22">
        <f t="shared" ref="E15:N15" si="3">SUM(E16:E20)</f>
        <v>18436</v>
      </c>
      <c r="F15" s="22">
        <f t="shared" si="3"/>
        <v>18818</v>
      </c>
      <c r="G15" s="22">
        <f t="shared" si="3"/>
        <v>16721</v>
      </c>
      <c r="H15" s="22">
        <f t="shared" si="3"/>
        <v>16811</v>
      </c>
      <c r="I15" s="22">
        <f t="shared" si="3"/>
        <v>19035</v>
      </c>
      <c r="J15" s="22">
        <f t="shared" si="3"/>
        <v>19167</v>
      </c>
      <c r="K15" s="22">
        <f t="shared" si="3"/>
        <v>16065</v>
      </c>
      <c r="L15" s="22">
        <f t="shared" si="3"/>
        <v>21728</v>
      </c>
      <c r="M15" s="22">
        <f t="shared" si="3"/>
        <v>21711</v>
      </c>
      <c r="N15" s="22">
        <f t="shared" si="3"/>
        <v>25924</v>
      </c>
      <c r="O15" s="22">
        <f t="shared" ref="O15:O20" si="4">SUM(C15:N15)</f>
        <v>235310</v>
      </c>
    </row>
    <row r="16" spans="2:26" ht="16.5" thickTop="1" thickBot="1" x14ac:dyDescent="0.3">
      <c r="B16" s="29" t="s">
        <v>19</v>
      </c>
      <c r="C16" s="28">
        <v>9141</v>
      </c>
      <c r="D16" s="28">
        <v>7362</v>
      </c>
      <c r="E16" s="28">
        <v>7288</v>
      </c>
      <c r="F16" s="28">
        <v>7262</v>
      </c>
      <c r="G16" s="28">
        <v>6534</v>
      </c>
      <c r="H16" s="28">
        <v>6513</v>
      </c>
      <c r="I16" s="28">
        <v>7143</v>
      </c>
      <c r="J16" s="28">
        <v>7308</v>
      </c>
      <c r="K16" s="28">
        <v>6090</v>
      </c>
      <c r="L16" s="28">
        <v>8415</v>
      </c>
      <c r="M16" s="28">
        <v>8557</v>
      </c>
      <c r="N16" s="28">
        <v>10164</v>
      </c>
      <c r="O16" s="28">
        <f t="shared" si="4"/>
        <v>91777</v>
      </c>
      <c r="P16" s="10"/>
      <c r="Q16" s="11"/>
      <c r="R16" s="11"/>
    </row>
    <row r="17" spans="2:18" ht="14.25" thickTop="1" thickBot="1" x14ac:dyDescent="0.25">
      <c r="B17" s="29" t="s">
        <v>15</v>
      </c>
      <c r="C17" s="28">
        <v>5827</v>
      </c>
      <c r="D17" s="28">
        <v>5153</v>
      </c>
      <c r="E17" s="28">
        <v>5264</v>
      </c>
      <c r="F17" s="28">
        <v>5825</v>
      </c>
      <c r="G17" s="28">
        <v>5019</v>
      </c>
      <c r="H17" s="28">
        <v>4801</v>
      </c>
      <c r="I17" s="28">
        <v>5612</v>
      </c>
      <c r="J17" s="28">
        <v>5185</v>
      </c>
      <c r="K17" s="28">
        <v>4298</v>
      </c>
      <c r="L17" s="28">
        <v>5807</v>
      </c>
      <c r="M17" s="28">
        <v>5913</v>
      </c>
      <c r="N17" s="28">
        <v>6561</v>
      </c>
      <c r="O17" s="28">
        <f t="shared" si="4"/>
        <v>65265</v>
      </c>
      <c r="Q17" s="11"/>
      <c r="R17" s="11"/>
    </row>
    <row r="18" spans="2:18" ht="16.5" thickTop="1" thickBot="1" x14ac:dyDescent="0.3">
      <c r="B18" s="29" t="s">
        <v>16</v>
      </c>
      <c r="C18" s="28">
        <v>5644</v>
      </c>
      <c r="D18" s="28">
        <v>4684</v>
      </c>
      <c r="E18" s="28">
        <v>4599</v>
      </c>
      <c r="F18" s="28">
        <v>4478</v>
      </c>
      <c r="G18" s="28">
        <v>3875</v>
      </c>
      <c r="H18" s="28">
        <v>4190</v>
      </c>
      <c r="I18" s="28">
        <v>4871</v>
      </c>
      <c r="J18" s="28">
        <v>5241</v>
      </c>
      <c r="K18" s="28">
        <v>4397</v>
      </c>
      <c r="L18" s="28">
        <v>5920</v>
      </c>
      <c r="M18" s="28">
        <v>5718</v>
      </c>
      <c r="N18" s="28">
        <v>7350</v>
      </c>
      <c r="O18" s="28">
        <f t="shared" si="4"/>
        <v>60967</v>
      </c>
      <c r="P18" s="10"/>
      <c r="Q18" s="11"/>
      <c r="R18" s="11"/>
    </row>
    <row r="19" spans="2:18" ht="16.5" thickTop="1" thickBot="1" x14ac:dyDescent="0.3">
      <c r="B19" s="29" t="s">
        <v>20</v>
      </c>
      <c r="C19" s="28">
        <v>1357</v>
      </c>
      <c r="D19" s="28">
        <v>1176</v>
      </c>
      <c r="E19" s="28">
        <v>1165</v>
      </c>
      <c r="F19" s="28">
        <v>1135</v>
      </c>
      <c r="G19" s="28">
        <v>1187</v>
      </c>
      <c r="H19" s="28">
        <v>1180</v>
      </c>
      <c r="I19" s="28">
        <v>1299</v>
      </c>
      <c r="J19" s="28">
        <v>1290</v>
      </c>
      <c r="K19" s="28">
        <v>1137</v>
      </c>
      <c r="L19" s="28">
        <v>1400</v>
      </c>
      <c r="M19" s="28">
        <v>1407</v>
      </c>
      <c r="N19" s="28">
        <v>1708</v>
      </c>
      <c r="O19" s="28">
        <f t="shared" si="4"/>
        <v>15441</v>
      </c>
      <c r="P19" s="10"/>
      <c r="Q19" s="11"/>
      <c r="R19" s="11"/>
    </row>
    <row r="20" spans="2:18" ht="15.75" thickTop="1" x14ac:dyDescent="0.25">
      <c r="B20" s="29" t="s">
        <v>17</v>
      </c>
      <c r="C20" s="28">
        <v>354</v>
      </c>
      <c r="D20" s="28">
        <v>196</v>
      </c>
      <c r="E20" s="28">
        <v>120</v>
      </c>
      <c r="F20" s="28">
        <v>118</v>
      </c>
      <c r="G20" s="28">
        <v>106</v>
      </c>
      <c r="H20" s="28">
        <v>127</v>
      </c>
      <c r="I20" s="28">
        <v>110</v>
      </c>
      <c r="J20" s="28">
        <v>143</v>
      </c>
      <c r="K20" s="28">
        <v>143</v>
      </c>
      <c r="L20" s="28">
        <v>186</v>
      </c>
      <c r="M20" s="28">
        <v>116</v>
      </c>
      <c r="N20" s="28">
        <v>141</v>
      </c>
      <c r="O20" s="28">
        <f t="shared" si="4"/>
        <v>1860</v>
      </c>
      <c r="P20" s="10"/>
      <c r="Q20" s="11"/>
      <c r="R20" s="11"/>
    </row>
    <row r="21" spans="2:18" x14ac:dyDescent="0.2">
      <c r="O21" s="7"/>
    </row>
    <row r="22" spans="2:18" ht="13.5" thickBot="1" x14ac:dyDescent="0.25">
      <c r="B22" s="23" t="s">
        <v>18</v>
      </c>
      <c r="C22" s="22">
        <f t="shared" ref="C22:N22" si="5">SUM(C23:C27)</f>
        <v>214981</v>
      </c>
      <c r="D22" s="22">
        <f t="shared" si="5"/>
        <v>193462</v>
      </c>
      <c r="E22" s="22">
        <f t="shared" si="5"/>
        <v>184516</v>
      </c>
      <c r="F22" s="22">
        <f t="shared" si="5"/>
        <v>201128</v>
      </c>
      <c r="G22" s="22">
        <f t="shared" si="5"/>
        <v>190613</v>
      </c>
      <c r="H22" s="22">
        <f t="shared" si="5"/>
        <v>182481</v>
      </c>
      <c r="I22" s="22">
        <f t="shared" si="5"/>
        <v>203454</v>
      </c>
      <c r="J22" s="22">
        <f t="shared" si="5"/>
        <v>196764</v>
      </c>
      <c r="K22" s="22">
        <f t="shared" si="5"/>
        <v>170063</v>
      </c>
      <c r="L22" s="22">
        <f t="shared" si="5"/>
        <v>198833</v>
      </c>
      <c r="M22" s="22">
        <f t="shared" si="5"/>
        <v>205493</v>
      </c>
      <c r="N22" s="22">
        <f t="shared" si="5"/>
        <v>227416</v>
      </c>
      <c r="O22" s="22">
        <f t="shared" ref="O22:O27" si="6">SUM(C22:N22)</f>
        <v>2369204</v>
      </c>
    </row>
    <row r="23" spans="2:18" ht="14.25" thickTop="1" thickBot="1" x14ac:dyDescent="0.25">
      <c r="B23" s="29" t="s">
        <v>19</v>
      </c>
      <c r="C23" s="28">
        <f t="shared" ref="C23:N23" si="7">+C9+C16</f>
        <v>154114</v>
      </c>
      <c r="D23" s="28">
        <f t="shared" si="7"/>
        <v>144147</v>
      </c>
      <c r="E23" s="28">
        <f t="shared" si="7"/>
        <v>144045</v>
      </c>
      <c r="F23" s="28">
        <f t="shared" si="7"/>
        <v>160007</v>
      </c>
      <c r="G23" s="28">
        <f t="shared" si="7"/>
        <v>151915</v>
      </c>
      <c r="H23" s="28">
        <f t="shared" si="7"/>
        <v>144099</v>
      </c>
      <c r="I23" s="28">
        <f t="shared" si="7"/>
        <v>157528</v>
      </c>
      <c r="J23" s="28">
        <f t="shared" si="7"/>
        <v>152129</v>
      </c>
      <c r="K23" s="28">
        <f t="shared" si="7"/>
        <v>133066</v>
      </c>
      <c r="L23" s="28">
        <f t="shared" si="7"/>
        <v>150993</v>
      </c>
      <c r="M23" s="28">
        <f t="shared" si="7"/>
        <v>155466</v>
      </c>
      <c r="N23" s="28">
        <f t="shared" si="7"/>
        <v>169483</v>
      </c>
      <c r="O23" s="28">
        <f t="shared" si="6"/>
        <v>1816992</v>
      </c>
    </row>
    <row r="24" spans="2:18" ht="14.25" thickTop="1" thickBot="1" x14ac:dyDescent="0.25">
      <c r="B24" s="29" t="s">
        <v>15</v>
      </c>
      <c r="C24" s="28">
        <f t="shared" ref="C24:N24" si="8">+C10+C17</f>
        <v>36134</v>
      </c>
      <c r="D24" s="28">
        <f t="shared" si="8"/>
        <v>29639</v>
      </c>
      <c r="E24" s="28">
        <f t="shared" si="8"/>
        <v>21528</v>
      </c>
      <c r="F24" s="28">
        <f t="shared" si="8"/>
        <v>22284</v>
      </c>
      <c r="G24" s="28">
        <f t="shared" si="8"/>
        <v>20279</v>
      </c>
      <c r="H24" s="28">
        <f t="shared" si="8"/>
        <v>19706</v>
      </c>
      <c r="I24" s="28">
        <f t="shared" si="8"/>
        <v>24509</v>
      </c>
      <c r="J24" s="28">
        <f t="shared" si="8"/>
        <v>22803</v>
      </c>
      <c r="K24" s="28">
        <f t="shared" si="8"/>
        <v>18488</v>
      </c>
      <c r="L24" s="28">
        <f t="shared" si="8"/>
        <v>24197</v>
      </c>
      <c r="M24" s="28">
        <f t="shared" si="8"/>
        <v>25436</v>
      </c>
      <c r="N24" s="28">
        <f t="shared" si="8"/>
        <v>27990</v>
      </c>
      <c r="O24" s="28">
        <f t="shared" si="6"/>
        <v>292993</v>
      </c>
    </row>
    <row r="25" spans="2:18" ht="14.25" thickTop="1" thickBot="1" x14ac:dyDescent="0.25">
      <c r="B25" s="29" t="s">
        <v>16</v>
      </c>
      <c r="C25" s="28">
        <f t="shared" ref="C25:N25" si="9">+C11+C18</f>
        <v>13591</v>
      </c>
      <c r="D25" s="28">
        <f t="shared" si="9"/>
        <v>10894</v>
      </c>
      <c r="E25" s="28">
        <f t="shared" si="9"/>
        <v>10590</v>
      </c>
      <c r="F25" s="28">
        <f t="shared" si="9"/>
        <v>10433</v>
      </c>
      <c r="G25" s="28">
        <f t="shared" si="9"/>
        <v>9756</v>
      </c>
      <c r="H25" s="28">
        <f t="shared" si="9"/>
        <v>10499</v>
      </c>
      <c r="I25" s="28">
        <f t="shared" si="9"/>
        <v>11909</v>
      </c>
      <c r="J25" s="28">
        <f t="shared" si="9"/>
        <v>11999</v>
      </c>
      <c r="K25" s="28">
        <f t="shared" si="9"/>
        <v>9629</v>
      </c>
      <c r="L25" s="28">
        <f t="shared" si="9"/>
        <v>12968</v>
      </c>
      <c r="M25" s="28">
        <f t="shared" si="9"/>
        <v>13203</v>
      </c>
      <c r="N25" s="28">
        <f t="shared" si="9"/>
        <v>15495</v>
      </c>
      <c r="O25" s="28">
        <f t="shared" si="6"/>
        <v>140966</v>
      </c>
    </row>
    <row r="26" spans="2:18" ht="14.25" thickTop="1" thickBot="1" x14ac:dyDescent="0.25">
      <c r="B26" s="29" t="s">
        <v>20</v>
      </c>
      <c r="C26" s="28">
        <f t="shared" ref="C26:N26" si="10">+C12+C19</f>
        <v>9376</v>
      </c>
      <c r="D26" s="28">
        <f t="shared" si="10"/>
        <v>7975</v>
      </c>
      <c r="E26" s="30">
        <f t="shared" si="10"/>
        <v>7603</v>
      </c>
      <c r="F26" s="28">
        <f t="shared" si="10"/>
        <v>7610</v>
      </c>
      <c r="G26" s="28">
        <f t="shared" si="10"/>
        <v>7964</v>
      </c>
      <c r="H26" s="28">
        <f t="shared" si="10"/>
        <v>7493</v>
      </c>
      <c r="I26" s="28">
        <f t="shared" si="10"/>
        <v>8794</v>
      </c>
      <c r="J26" s="28">
        <f t="shared" si="10"/>
        <v>8928</v>
      </c>
      <c r="K26" s="28">
        <f t="shared" si="10"/>
        <v>7878</v>
      </c>
      <c r="L26" s="28">
        <f t="shared" si="10"/>
        <v>9476</v>
      </c>
      <c r="M26" s="28">
        <f t="shared" si="10"/>
        <v>10063</v>
      </c>
      <c r="N26" s="28">
        <f t="shared" si="10"/>
        <v>12567</v>
      </c>
      <c r="O26" s="28">
        <f t="shared" si="6"/>
        <v>105727</v>
      </c>
    </row>
    <row r="27" spans="2:18" ht="13.5" thickTop="1" x14ac:dyDescent="0.2">
      <c r="B27" s="29" t="s">
        <v>17</v>
      </c>
      <c r="C27" s="28">
        <f t="shared" ref="C27:N27" si="11">+C13+C20</f>
        <v>1766</v>
      </c>
      <c r="D27" s="28">
        <f t="shared" si="11"/>
        <v>807</v>
      </c>
      <c r="E27" s="28">
        <f t="shared" si="11"/>
        <v>750</v>
      </c>
      <c r="F27" s="28">
        <f t="shared" si="11"/>
        <v>794</v>
      </c>
      <c r="G27" s="28">
        <f t="shared" si="11"/>
        <v>699</v>
      </c>
      <c r="H27" s="28">
        <f t="shared" si="11"/>
        <v>684</v>
      </c>
      <c r="I27" s="28">
        <f t="shared" si="11"/>
        <v>714</v>
      </c>
      <c r="J27" s="28">
        <f t="shared" si="11"/>
        <v>905</v>
      </c>
      <c r="K27" s="28">
        <f t="shared" si="11"/>
        <v>1002</v>
      </c>
      <c r="L27" s="28">
        <f t="shared" si="11"/>
        <v>1199</v>
      </c>
      <c r="M27" s="28">
        <f t="shared" si="11"/>
        <v>1325</v>
      </c>
      <c r="N27" s="28">
        <f t="shared" si="11"/>
        <v>1881</v>
      </c>
      <c r="O27" s="28">
        <f t="shared" si="6"/>
        <v>12526</v>
      </c>
    </row>
    <row r="28" spans="2:18" x14ac:dyDescent="0.2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pans="2:18" x14ac:dyDescent="0.2">
      <c r="B29" s="31" t="s">
        <v>22</v>
      </c>
    </row>
    <row r="30" spans="2:18" x14ac:dyDescent="0.2">
      <c r="B30" s="31" t="s">
        <v>26</v>
      </c>
    </row>
  </sheetData>
  <phoneticPr fontId="0" type="noConversion"/>
  <printOptions horizontalCentered="1"/>
  <pageMargins left="0.19685039370078741" right="0.19685039370078741" top="0.78740157480314965" bottom="0.98425196850393704" header="0" footer="0"/>
  <pageSetup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2:Z31"/>
  <sheetViews>
    <sheetView showGridLines="0" zoomScale="90" zoomScaleNormal="90" workbookViewId="0">
      <selection activeCell="B32" sqref="B32"/>
    </sheetView>
  </sheetViews>
  <sheetFormatPr baseColWidth="10" defaultRowHeight="12.75" x14ac:dyDescent="0.2"/>
  <cols>
    <col min="1" max="1" width="5.28515625" style="4" customWidth="1"/>
    <col min="2" max="2" width="31.85546875" style="4" bestFit="1" customWidth="1"/>
    <col min="3" max="5" width="15.140625" style="4" bestFit="1" customWidth="1"/>
    <col min="6" max="6" width="15.5703125" style="4" customWidth="1"/>
    <col min="7" max="7" width="15.140625" style="4" bestFit="1" customWidth="1"/>
    <col min="8" max="8" width="13.85546875" style="4" bestFit="1" customWidth="1"/>
    <col min="9" max="9" width="15.140625" style="4" customWidth="1"/>
    <col min="10" max="10" width="15.85546875" style="4" customWidth="1"/>
    <col min="11" max="11" width="13.85546875" style="4" bestFit="1" customWidth="1"/>
    <col min="12" max="14" width="15.140625" style="4" bestFit="1" customWidth="1"/>
    <col min="15" max="15" width="17.140625" style="4" bestFit="1" customWidth="1"/>
    <col min="16" max="16" width="11.5703125" style="4" customWidth="1"/>
    <col min="17" max="16384" width="11.42578125" style="4"/>
  </cols>
  <sheetData>
    <row r="2" spans="2:26" ht="15.75" x14ac:dyDescent="0.25">
      <c r="B2" s="5" t="s">
        <v>12</v>
      </c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8" t="s">
        <v>12</v>
      </c>
    </row>
    <row r="3" spans="2:26" x14ac:dyDescent="0.2">
      <c r="B3" s="13" t="s">
        <v>27</v>
      </c>
      <c r="C3" s="13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8"/>
    </row>
    <row r="4" spans="2:26" x14ac:dyDescent="0.2">
      <c r="B4" s="13" t="s">
        <v>25</v>
      </c>
      <c r="C4" s="13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8"/>
    </row>
    <row r="5" spans="2:26" ht="13.5" thickBot="1" x14ac:dyDescent="0.25">
      <c r="B5" s="15" t="s">
        <v>24</v>
      </c>
      <c r="C5" s="16"/>
      <c r="D5" s="17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8"/>
    </row>
    <row r="6" spans="2:26" x14ac:dyDescent="0.2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2:26" ht="13.5" thickBot="1" x14ac:dyDescent="0.25">
      <c r="B7" s="23" t="s">
        <v>14</v>
      </c>
      <c r="C7" s="12" t="s">
        <v>0</v>
      </c>
      <c r="D7" s="12" t="s">
        <v>1</v>
      </c>
      <c r="E7" s="12" t="s">
        <v>2</v>
      </c>
      <c r="F7" s="12" t="s">
        <v>3</v>
      </c>
      <c r="G7" s="12" t="s">
        <v>4</v>
      </c>
      <c r="H7" s="12" t="s">
        <v>9</v>
      </c>
      <c r="I7" s="12" t="s">
        <v>5</v>
      </c>
      <c r="J7" s="12" t="s">
        <v>6</v>
      </c>
      <c r="K7" s="12" t="s">
        <v>7</v>
      </c>
      <c r="L7" s="12" t="s">
        <v>8</v>
      </c>
      <c r="M7" s="12" t="s">
        <v>10</v>
      </c>
      <c r="N7" s="12" t="s">
        <v>11</v>
      </c>
      <c r="O7" s="12" t="s">
        <v>13</v>
      </c>
      <c r="P7" s="8"/>
      <c r="Q7" s="24"/>
      <c r="R7" s="8"/>
      <c r="S7" s="8"/>
      <c r="T7" s="8"/>
      <c r="U7" s="8"/>
      <c r="V7" s="8"/>
      <c r="W7" s="8"/>
      <c r="X7" s="8"/>
      <c r="Y7" s="8"/>
      <c r="Z7" s="8"/>
    </row>
    <row r="8" spans="2:26" ht="15.75" thickTop="1" x14ac:dyDescent="0.25">
      <c r="B8" s="9"/>
      <c r="C8" s="25"/>
      <c r="D8" s="25"/>
      <c r="E8" s="25"/>
      <c r="F8" s="25"/>
      <c r="G8" s="25"/>
      <c r="H8" s="25"/>
      <c r="I8" s="25"/>
      <c r="J8" s="25"/>
      <c r="K8" s="25"/>
      <c r="L8" s="25"/>
      <c r="M8" s="26"/>
      <c r="N8" s="26"/>
      <c r="O8" s="10"/>
      <c r="P8" s="8"/>
      <c r="Q8" s="24"/>
      <c r="R8" s="8"/>
      <c r="S8" s="8"/>
      <c r="T8" s="8"/>
      <c r="U8" s="8"/>
      <c r="V8" s="8"/>
      <c r="W8" s="8"/>
      <c r="X8" s="8"/>
      <c r="Y8" s="8"/>
      <c r="Z8" s="8"/>
    </row>
    <row r="9" spans="2:26" ht="13.5" thickBot="1" x14ac:dyDescent="0.25">
      <c r="B9" s="23" t="s">
        <v>21</v>
      </c>
      <c r="C9" s="22">
        <f t="shared" ref="C9:L9" si="0">SUM(C10:C14)</f>
        <v>107190566.325</v>
      </c>
      <c r="D9" s="22">
        <f t="shared" si="0"/>
        <v>86039442.456</v>
      </c>
      <c r="E9" s="22">
        <f t="shared" si="0"/>
        <v>87852891</v>
      </c>
      <c r="F9" s="22">
        <f t="shared" si="0"/>
        <v>92214645</v>
      </c>
      <c r="G9" s="22">
        <f t="shared" si="0"/>
        <v>89824996</v>
      </c>
      <c r="H9" s="22">
        <f t="shared" si="0"/>
        <v>84412657.099999994</v>
      </c>
      <c r="I9" s="22">
        <f t="shared" si="0"/>
        <v>94014310.086999997</v>
      </c>
      <c r="J9" s="22">
        <f t="shared" si="0"/>
        <v>92266184</v>
      </c>
      <c r="K9" s="22">
        <f t="shared" si="0"/>
        <v>75943151.709999993</v>
      </c>
      <c r="L9" s="22">
        <f t="shared" si="0"/>
        <v>99222943.261999995</v>
      </c>
      <c r="M9" s="22">
        <f t="shared" ref="M9:N9" si="1">SUM(M10:M14)</f>
        <v>106420942.295</v>
      </c>
      <c r="N9" s="22">
        <f t="shared" si="1"/>
        <v>113267124.44599999</v>
      </c>
      <c r="O9" s="22">
        <f t="shared" ref="O9:O14" si="2">SUM(C9:N9)</f>
        <v>1128669853.681</v>
      </c>
      <c r="P9" s="8"/>
      <c r="Q9" s="24"/>
      <c r="R9" s="8"/>
      <c r="S9" s="8"/>
      <c r="T9" s="8"/>
      <c r="U9" s="8"/>
      <c r="V9" s="8"/>
      <c r="W9" s="8"/>
      <c r="X9" s="8"/>
      <c r="Y9" s="8"/>
      <c r="Z9" s="8"/>
    </row>
    <row r="10" spans="2:26" ht="14.25" thickTop="1" thickBot="1" x14ac:dyDescent="0.25">
      <c r="B10" s="29" t="s">
        <v>19</v>
      </c>
      <c r="C10" s="28">
        <v>66659274</v>
      </c>
      <c r="D10" s="28">
        <v>55893448</v>
      </c>
      <c r="E10" s="28">
        <v>55947898</v>
      </c>
      <c r="F10" s="28">
        <v>60130376</v>
      </c>
      <c r="G10" s="28">
        <v>57453509</v>
      </c>
      <c r="H10" s="28">
        <v>51845201</v>
      </c>
      <c r="I10" s="28">
        <v>56703780</v>
      </c>
      <c r="J10" s="28">
        <v>56737039</v>
      </c>
      <c r="K10" s="28">
        <v>45136147</v>
      </c>
      <c r="L10" s="28">
        <v>59722696</v>
      </c>
      <c r="M10" s="28">
        <v>63173717</v>
      </c>
      <c r="N10" s="28">
        <v>65639740</v>
      </c>
      <c r="O10" s="28">
        <f t="shared" si="2"/>
        <v>695042825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2:26" ht="14.25" thickTop="1" thickBot="1" x14ac:dyDescent="0.25">
      <c r="B11" s="29" t="s">
        <v>15</v>
      </c>
      <c r="C11" s="28">
        <v>22809359</v>
      </c>
      <c r="D11" s="28">
        <v>16904924</v>
      </c>
      <c r="E11" s="28">
        <v>16359788</v>
      </c>
      <c r="F11" s="28">
        <v>16982269</v>
      </c>
      <c r="G11" s="28">
        <v>16452732</v>
      </c>
      <c r="H11" s="28">
        <v>15641498</v>
      </c>
      <c r="I11" s="28">
        <v>18659436</v>
      </c>
      <c r="J11" s="28">
        <v>19077970</v>
      </c>
      <c r="K11" s="28">
        <v>15352957.588</v>
      </c>
      <c r="L11" s="28">
        <v>20759458</v>
      </c>
      <c r="M11" s="28">
        <v>22382281</v>
      </c>
      <c r="N11" s="28">
        <v>23318976</v>
      </c>
      <c r="O11" s="28">
        <f t="shared" si="2"/>
        <v>224701648.588</v>
      </c>
    </row>
    <row r="12" spans="2:26" ht="14.25" thickTop="1" thickBot="1" x14ac:dyDescent="0.25">
      <c r="B12" s="29" t="s">
        <v>16</v>
      </c>
      <c r="C12" s="28">
        <v>9294127.3249999993</v>
      </c>
      <c r="D12" s="28">
        <v>6976959.1560000004</v>
      </c>
      <c r="E12" s="28">
        <v>9022604</v>
      </c>
      <c r="F12" s="28">
        <v>8159686</v>
      </c>
      <c r="G12" s="28">
        <v>8013797</v>
      </c>
      <c r="H12" s="28">
        <v>9646634</v>
      </c>
      <c r="I12" s="28">
        <v>10799829</v>
      </c>
      <c r="J12" s="28">
        <v>8728911</v>
      </c>
      <c r="K12" s="28">
        <v>8110491.557</v>
      </c>
      <c r="L12" s="28">
        <v>10308435.689999999</v>
      </c>
      <c r="M12" s="28">
        <v>11754051</v>
      </c>
      <c r="N12" s="28">
        <v>13109952.014</v>
      </c>
      <c r="O12" s="28">
        <f t="shared" si="2"/>
        <v>113925477.742</v>
      </c>
    </row>
    <row r="13" spans="2:26" ht="14.25" thickTop="1" thickBot="1" x14ac:dyDescent="0.25">
      <c r="B13" s="29" t="s">
        <v>20</v>
      </c>
      <c r="C13" s="28">
        <v>7419742</v>
      </c>
      <c r="D13" s="28">
        <v>5876253.2999999998</v>
      </c>
      <c r="E13" s="30">
        <v>6034762</v>
      </c>
      <c r="F13" s="28">
        <v>6415782</v>
      </c>
      <c r="G13" s="28">
        <v>7394979</v>
      </c>
      <c r="H13" s="28">
        <v>6803844.1000000006</v>
      </c>
      <c r="I13" s="28">
        <v>7322258.0869999984</v>
      </c>
      <c r="J13" s="28">
        <v>7074247</v>
      </c>
      <c r="K13" s="28">
        <v>6618461.5650000004</v>
      </c>
      <c r="L13" s="28">
        <v>7571685.5719999997</v>
      </c>
      <c r="M13" s="28">
        <v>7987473.2949999999</v>
      </c>
      <c r="N13" s="28">
        <v>9692158.432</v>
      </c>
      <c r="O13" s="28">
        <f t="shared" si="2"/>
        <v>86211646.350999996</v>
      </c>
    </row>
    <row r="14" spans="2:26" ht="13.5" thickTop="1" x14ac:dyDescent="0.2">
      <c r="B14" s="29" t="s">
        <v>17</v>
      </c>
      <c r="C14" s="28">
        <v>1008064</v>
      </c>
      <c r="D14" s="28">
        <v>387858</v>
      </c>
      <c r="E14" s="28">
        <v>487839</v>
      </c>
      <c r="F14" s="28">
        <v>526532</v>
      </c>
      <c r="G14" s="28">
        <v>509979</v>
      </c>
      <c r="H14" s="28">
        <v>475480</v>
      </c>
      <c r="I14" s="28">
        <v>529007</v>
      </c>
      <c r="J14" s="28">
        <v>648017</v>
      </c>
      <c r="K14" s="28">
        <v>725094</v>
      </c>
      <c r="L14" s="28">
        <v>860668</v>
      </c>
      <c r="M14" s="28">
        <v>1123420</v>
      </c>
      <c r="N14" s="28">
        <v>1506298</v>
      </c>
      <c r="O14" s="28">
        <f t="shared" si="2"/>
        <v>8788256</v>
      </c>
    </row>
    <row r="15" spans="2:26" x14ac:dyDescent="0.2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2:26" ht="13.5" thickBot="1" x14ac:dyDescent="0.25">
      <c r="B16" s="23" t="s">
        <v>23</v>
      </c>
      <c r="C16" s="22">
        <f t="shared" ref="C16:N16" si="3">SUM(C17:C21)</f>
        <v>12867928.276000001</v>
      </c>
      <c r="D16" s="22">
        <f t="shared" si="3"/>
        <v>10449567.916999999</v>
      </c>
      <c r="E16" s="22">
        <f t="shared" si="3"/>
        <v>11292962</v>
      </c>
      <c r="F16" s="22">
        <f t="shared" si="3"/>
        <v>11802219</v>
      </c>
      <c r="G16" s="22">
        <f t="shared" si="3"/>
        <v>11225708</v>
      </c>
      <c r="H16" s="22">
        <f t="shared" si="3"/>
        <v>10577728</v>
      </c>
      <c r="I16" s="22">
        <f t="shared" si="3"/>
        <v>11644317.825999999</v>
      </c>
      <c r="J16" s="22">
        <f t="shared" si="3"/>
        <v>11598675</v>
      </c>
      <c r="K16" s="22">
        <f t="shared" si="3"/>
        <v>9452760.6769999973</v>
      </c>
      <c r="L16" s="22">
        <f t="shared" si="3"/>
        <v>12932788.851</v>
      </c>
      <c r="M16" s="22">
        <f t="shared" si="3"/>
        <v>13304053.796</v>
      </c>
      <c r="N16" s="22">
        <f t="shared" si="3"/>
        <v>15236894.393999999</v>
      </c>
      <c r="O16" s="22">
        <f t="shared" ref="O16:O21" si="4">SUM(C16:N16)</f>
        <v>142385603.73700002</v>
      </c>
    </row>
    <row r="17" spans="2:18" ht="16.5" thickTop="1" thickBot="1" x14ac:dyDescent="0.3">
      <c r="B17" s="29" t="s">
        <v>19</v>
      </c>
      <c r="C17" s="28">
        <v>5732241</v>
      </c>
      <c r="D17" s="28">
        <v>4333522</v>
      </c>
      <c r="E17" s="28">
        <v>4755713</v>
      </c>
      <c r="F17" s="28">
        <v>4704801</v>
      </c>
      <c r="G17" s="28">
        <v>4571603</v>
      </c>
      <c r="H17" s="28">
        <v>4146541</v>
      </c>
      <c r="I17" s="28">
        <v>4471420</v>
      </c>
      <c r="J17" s="28">
        <v>4523747</v>
      </c>
      <c r="K17" s="28">
        <v>3568092</v>
      </c>
      <c r="L17" s="28">
        <v>4929191</v>
      </c>
      <c r="M17" s="28">
        <v>5137442</v>
      </c>
      <c r="N17" s="28">
        <v>5814143</v>
      </c>
      <c r="O17" s="28">
        <f t="shared" si="4"/>
        <v>56688456</v>
      </c>
      <c r="P17" s="10"/>
      <c r="Q17" s="11"/>
      <c r="R17" s="11"/>
    </row>
    <row r="18" spans="2:18" ht="14.25" thickTop="1" thickBot="1" x14ac:dyDescent="0.25">
      <c r="B18" s="29" t="s">
        <v>15</v>
      </c>
      <c r="C18" s="28">
        <v>3964472</v>
      </c>
      <c r="D18" s="28">
        <v>3635269</v>
      </c>
      <c r="E18" s="28">
        <v>3940067</v>
      </c>
      <c r="F18" s="28">
        <v>4503456</v>
      </c>
      <c r="G18" s="28">
        <v>4163216</v>
      </c>
      <c r="H18" s="28">
        <v>3793936</v>
      </c>
      <c r="I18" s="28">
        <v>4284979</v>
      </c>
      <c r="J18" s="28">
        <v>4043028</v>
      </c>
      <c r="K18" s="28">
        <v>3349947.2869999977</v>
      </c>
      <c r="L18" s="28">
        <v>4504311</v>
      </c>
      <c r="M18" s="28">
        <v>4569933</v>
      </c>
      <c r="N18" s="28">
        <v>4866509</v>
      </c>
      <c r="O18" s="28">
        <f t="shared" si="4"/>
        <v>49619123.287</v>
      </c>
      <c r="Q18" s="11"/>
      <c r="R18" s="11"/>
    </row>
    <row r="19" spans="2:18" ht="16.5" thickTop="1" thickBot="1" x14ac:dyDescent="0.3">
      <c r="B19" s="29" t="s">
        <v>16</v>
      </c>
      <c r="C19" s="28">
        <v>2235494.2760000001</v>
      </c>
      <c r="D19" s="28">
        <v>1820063.7169999999</v>
      </c>
      <c r="E19" s="28">
        <v>1874400</v>
      </c>
      <c r="F19" s="28">
        <v>1885148</v>
      </c>
      <c r="G19" s="28">
        <v>1670520</v>
      </c>
      <c r="H19" s="28">
        <v>1845682</v>
      </c>
      <c r="I19" s="28">
        <v>2089823</v>
      </c>
      <c r="J19" s="28">
        <v>2251864</v>
      </c>
      <c r="K19" s="28">
        <v>1808585.621</v>
      </c>
      <c r="L19" s="28">
        <v>2610292</v>
      </c>
      <c r="M19" s="28">
        <v>2708762</v>
      </c>
      <c r="N19" s="28">
        <v>3449141.2220000001</v>
      </c>
      <c r="O19" s="28">
        <f t="shared" si="4"/>
        <v>26249775.835999999</v>
      </c>
      <c r="P19" s="10"/>
      <c r="Q19" s="11"/>
      <c r="R19" s="11"/>
    </row>
    <row r="20" spans="2:18" ht="16.5" thickTop="1" thickBot="1" x14ac:dyDescent="0.3">
      <c r="B20" s="29" t="s">
        <v>20</v>
      </c>
      <c r="C20" s="28">
        <v>736859</v>
      </c>
      <c r="D20" s="28">
        <v>599066.20000000007</v>
      </c>
      <c r="E20" s="30">
        <v>682154</v>
      </c>
      <c r="F20" s="28">
        <v>667919</v>
      </c>
      <c r="G20" s="28">
        <v>777720</v>
      </c>
      <c r="H20" s="28">
        <v>749743</v>
      </c>
      <c r="I20" s="28">
        <v>745223.826</v>
      </c>
      <c r="J20" s="28">
        <v>705102</v>
      </c>
      <c r="K20" s="28">
        <v>656121.76899999997</v>
      </c>
      <c r="L20" s="28">
        <v>803746.85100000002</v>
      </c>
      <c r="M20" s="28">
        <v>845085.79599999997</v>
      </c>
      <c r="N20" s="28">
        <v>1059974.172</v>
      </c>
      <c r="O20" s="28">
        <f t="shared" si="4"/>
        <v>9028715.6140000001</v>
      </c>
      <c r="P20" s="10"/>
      <c r="Q20" s="11"/>
      <c r="R20" s="11"/>
    </row>
    <row r="21" spans="2:18" ht="15.75" thickTop="1" x14ac:dyDescent="0.25">
      <c r="B21" s="29" t="s">
        <v>17</v>
      </c>
      <c r="C21" s="28">
        <v>198862</v>
      </c>
      <c r="D21" s="28">
        <v>61647</v>
      </c>
      <c r="E21" s="28">
        <v>40628</v>
      </c>
      <c r="F21" s="28">
        <v>40895</v>
      </c>
      <c r="G21" s="28">
        <v>42649</v>
      </c>
      <c r="H21" s="28">
        <v>41826</v>
      </c>
      <c r="I21" s="28">
        <v>52872</v>
      </c>
      <c r="J21" s="28">
        <v>74934</v>
      </c>
      <c r="K21" s="28">
        <v>70014</v>
      </c>
      <c r="L21" s="28">
        <v>85248</v>
      </c>
      <c r="M21" s="28">
        <v>42831</v>
      </c>
      <c r="N21" s="28">
        <v>47127</v>
      </c>
      <c r="O21" s="28">
        <f t="shared" si="4"/>
        <v>799533</v>
      </c>
      <c r="P21" s="10"/>
      <c r="Q21" s="11"/>
      <c r="R21" s="11"/>
    </row>
    <row r="23" spans="2:18" ht="13.5" thickBot="1" x14ac:dyDescent="0.25">
      <c r="B23" s="23" t="s">
        <v>18</v>
      </c>
      <c r="C23" s="22">
        <f t="shared" ref="C23:N23" si="5">SUM(C24:C28)</f>
        <v>120058494.601</v>
      </c>
      <c r="D23" s="22">
        <f>SUM(D24:D28)</f>
        <v>96489010.372999996</v>
      </c>
      <c r="E23" s="22">
        <f t="shared" si="5"/>
        <v>99145853</v>
      </c>
      <c r="F23" s="22">
        <f>SUM(F24:F28)</f>
        <v>104016864</v>
      </c>
      <c r="G23" s="22">
        <f t="shared" si="5"/>
        <v>101050704</v>
      </c>
      <c r="H23" s="22">
        <f t="shared" si="5"/>
        <v>94990385.099999994</v>
      </c>
      <c r="I23" s="22">
        <f t="shared" si="5"/>
        <v>105658627.913</v>
      </c>
      <c r="J23" s="22">
        <f t="shared" si="5"/>
        <v>103864859</v>
      </c>
      <c r="K23" s="22">
        <f t="shared" si="5"/>
        <v>85395912.387000009</v>
      </c>
      <c r="L23" s="22">
        <f t="shared" si="5"/>
        <v>112155732.11299999</v>
      </c>
      <c r="M23" s="22">
        <f t="shared" si="5"/>
        <v>119724996.09100001</v>
      </c>
      <c r="N23" s="22">
        <f t="shared" si="5"/>
        <v>128504018.84</v>
      </c>
      <c r="O23" s="22">
        <f t="shared" ref="O23:O28" si="6">SUM(C23:N23)</f>
        <v>1271055457.418</v>
      </c>
      <c r="P23" s="25"/>
    </row>
    <row r="24" spans="2:18" ht="14.25" thickTop="1" thickBot="1" x14ac:dyDescent="0.25">
      <c r="B24" s="29" t="s">
        <v>19</v>
      </c>
      <c r="C24" s="28">
        <f t="shared" ref="C24:N24" si="7">+C10+C17</f>
        <v>72391515</v>
      </c>
      <c r="D24" s="28">
        <f t="shared" si="7"/>
        <v>60226970</v>
      </c>
      <c r="E24" s="28">
        <f t="shared" si="7"/>
        <v>60703611</v>
      </c>
      <c r="F24" s="28">
        <f t="shared" si="7"/>
        <v>64835177</v>
      </c>
      <c r="G24" s="28">
        <f t="shared" si="7"/>
        <v>62025112</v>
      </c>
      <c r="H24" s="28">
        <f t="shared" si="7"/>
        <v>55991742</v>
      </c>
      <c r="I24" s="28">
        <f t="shared" si="7"/>
        <v>61175200</v>
      </c>
      <c r="J24" s="28">
        <f t="shared" si="7"/>
        <v>61260786</v>
      </c>
      <c r="K24" s="28">
        <f t="shared" si="7"/>
        <v>48704239</v>
      </c>
      <c r="L24" s="28">
        <f t="shared" si="7"/>
        <v>64651887</v>
      </c>
      <c r="M24" s="28">
        <f t="shared" si="7"/>
        <v>68311159</v>
      </c>
      <c r="N24" s="28">
        <f t="shared" si="7"/>
        <v>71453883</v>
      </c>
      <c r="O24" s="28">
        <f t="shared" si="6"/>
        <v>751731281</v>
      </c>
    </row>
    <row r="25" spans="2:18" ht="14.25" thickTop="1" thickBot="1" x14ac:dyDescent="0.25">
      <c r="B25" s="29" t="s">
        <v>15</v>
      </c>
      <c r="C25" s="28">
        <f t="shared" ref="C25:N25" si="8">+C11+C18</f>
        <v>26773831</v>
      </c>
      <c r="D25" s="28">
        <f t="shared" si="8"/>
        <v>20540193</v>
      </c>
      <c r="E25" s="28">
        <f t="shared" si="8"/>
        <v>20299855</v>
      </c>
      <c r="F25" s="28">
        <f t="shared" si="8"/>
        <v>21485725</v>
      </c>
      <c r="G25" s="28">
        <f t="shared" si="8"/>
        <v>20615948</v>
      </c>
      <c r="H25" s="28">
        <f t="shared" si="8"/>
        <v>19435434</v>
      </c>
      <c r="I25" s="28">
        <f t="shared" si="8"/>
        <v>22944415</v>
      </c>
      <c r="J25" s="28">
        <f t="shared" si="8"/>
        <v>23120998</v>
      </c>
      <c r="K25" s="28">
        <f t="shared" si="8"/>
        <v>18702904.874999996</v>
      </c>
      <c r="L25" s="28">
        <f t="shared" si="8"/>
        <v>25263769</v>
      </c>
      <c r="M25" s="28">
        <f t="shared" si="8"/>
        <v>26952214</v>
      </c>
      <c r="N25" s="28">
        <f t="shared" si="8"/>
        <v>28185485</v>
      </c>
      <c r="O25" s="28">
        <f t="shared" si="6"/>
        <v>274320771.875</v>
      </c>
    </row>
    <row r="26" spans="2:18" ht="14.25" thickTop="1" thickBot="1" x14ac:dyDescent="0.25">
      <c r="B26" s="29" t="s">
        <v>16</v>
      </c>
      <c r="C26" s="28">
        <f t="shared" ref="C26:N26" si="9">+C12+C19</f>
        <v>11529621.601</v>
      </c>
      <c r="D26" s="28">
        <f t="shared" si="9"/>
        <v>8797022.8729999997</v>
      </c>
      <c r="E26" s="28">
        <f t="shared" si="9"/>
        <v>10897004</v>
      </c>
      <c r="F26" s="28">
        <f t="shared" si="9"/>
        <v>10044834</v>
      </c>
      <c r="G26" s="28">
        <f t="shared" si="9"/>
        <v>9684317</v>
      </c>
      <c r="H26" s="28">
        <f t="shared" si="9"/>
        <v>11492316</v>
      </c>
      <c r="I26" s="28">
        <f t="shared" si="9"/>
        <v>12889652</v>
      </c>
      <c r="J26" s="28">
        <f t="shared" si="9"/>
        <v>10980775</v>
      </c>
      <c r="K26" s="28">
        <f t="shared" si="9"/>
        <v>9919077.1779999994</v>
      </c>
      <c r="L26" s="28">
        <f t="shared" si="9"/>
        <v>12918727.689999999</v>
      </c>
      <c r="M26" s="28">
        <f t="shared" si="9"/>
        <v>14462813</v>
      </c>
      <c r="N26" s="28">
        <f t="shared" si="9"/>
        <v>16559093.236000001</v>
      </c>
      <c r="O26" s="28">
        <f t="shared" si="6"/>
        <v>140175253.57800001</v>
      </c>
    </row>
    <row r="27" spans="2:18" ht="14.25" thickTop="1" thickBot="1" x14ac:dyDescent="0.25">
      <c r="B27" s="29" t="s">
        <v>20</v>
      </c>
      <c r="C27" s="28">
        <f t="shared" ref="C27:N27" si="10">+C13+C20</f>
        <v>8156601</v>
      </c>
      <c r="D27" s="28">
        <f t="shared" si="10"/>
        <v>6475319.5</v>
      </c>
      <c r="E27" s="30">
        <f t="shared" si="10"/>
        <v>6716916</v>
      </c>
      <c r="F27" s="28">
        <f t="shared" si="10"/>
        <v>7083701</v>
      </c>
      <c r="G27" s="28">
        <f t="shared" si="10"/>
        <v>8172699</v>
      </c>
      <c r="H27" s="28">
        <f t="shared" si="10"/>
        <v>7553587.1000000006</v>
      </c>
      <c r="I27" s="28">
        <f t="shared" si="10"/>
        <v>8067481.9129999988</v>
      </c>
      <c r="J27" s="28">
        <f t="shared" si="10"/>
        <v>7779349</v>
      </c>
      <c r="K27" s="28">
        <f t="shared" si="10"/>
        <v>7274583.3340000007</v>
      </c>
      <c r="L27" s="28">
        <f t="shared" si="10"/>
        <v>8375432.4229999995</v>
      </c>
      <c r="M27" s="28">
        <f t="shared" si="10"/>
        <v>8832559.091</v>
      </c>
      <c r="N27" s="28">
        <f t="shared" si="10"/>
        <v>10752132.604</v>
      </c>
      <c r="O27" s="28">
        <f t="shared" si="6"/>
        <v>95240361.965000004</v>
      </c>
    </row>
    <row r="28" spans="2:18" ht="13.5" thickTop="1" x14ac:dyDescent="0.2">
      <c r="B28" s="29" t="s">
        <v>17</v>
      </c>
      <c r="C28" s="28">
        <f t="shared" ref="C28:N28" si="11">+C14+C21</f>
        <v>1206926</v>
      </c>
      <c r="D28" s="28">
        <f t="shared" si="11"/>
        <v>449505</v>
      </c>
      <c r="E28" s="28">
        <f t="shared" si="11"/>
        <v>528467</v>
      </c>
      <c r="F28" s="28">
        <f t="shared" si="11"/>
        <v>567427</v>
      </c>
      <c r="G28" s="28">
        <f t="shared" si="11"/>
        <v>552628</v>
      </c>
      <c r="H28" s="28">
        <f t="shared" si="11"/>
        <v>517306</v>
      </c>
      <c r="I28" s="28">
        <f t="shared" si="11"/>
        <v>581879</v>
      </c>
      <c r="J28" s="28">
        <f t="shared" si="11"/>
        <v>722951</v>
      </c>
      <c r="K28" s="28">
        <f t="shared" si="11"/>
        <v>795108</v>
      </c>
      <c r="L28" s="28">
        <f t="shared" si="11"/>
        <v>945916</v>
      </c>
      <c r="M28" s="28">
        <f t="shared" si="11"/>
        <v>1166251</v>
      </c>
      <c r="N28" s="28">
        <f t="shared" si="11"/>
        <v>1553425</v>
      </c>
      <c r="O28" s="28">
        <f t="shared" si="6"/>
        <v>9587789</v>
      </c>
    </row>
    <row r="29" spans="2:18" x14ac:dyDescent="0.2"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2:18" ht="15" x14ac:dyDescent="0.25">
      <c r="B30" s="31" t="s">
        <v>22</v>
      </c>
      <c r="C30" s="11"/>
      <c r="D30" s="11"/>
      <c r="E30" s="11"/>
      <c r="G30" s="2"/>
      <c r="H30" s="11"/>
      <c r="I30" s="11"/>
      <c r="O30" s="10"/>
      <c r="P30" s="10"/>
    </row>
    <row r="31" spans="2:18" ht="15" x14ac:dyDescent="0.25">
      <c r="B31" s="31" t="s">
        <v>26</v>
      </c>
      <c r="H31" s="1"/>
      <c r="K31" s="11"/>
      <c r="O31" s="10"/>
      <c r="P31" s="10"/>
    </row>
  </sheetData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N°CREDITOS</vt:lpstr>
      <vt:lpstr>MONTO CREDITOS</vt:lpstr>
      <vt:lpstr>'MONTO CREDITOS'!Área_de_impresión</vt:lpstr>
      <vt:lpstr>N°CREDITOS!Área_de_impresión</vt:lpstr>
      <vt:lpstr>MONTO_TOTAL_DE_CREDITOS_DE_CONSUMO_OTORGADOS_POR_EL_SISTEMA_C.C.A.F.</vt:lpstr>
      <vt:lpstr>NUMERO_DE_CREDITOS_SOCIALES_OTORGADOS_POR_EL_SISTEMA_C.C.A.F.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ARojas</dc:creator>
  <cp:lastModifiedBy>Guillermo Muñoz Petinelli</cp:lastModifiedBy>
  <cp:lastPrinted>2013-02-22T18:39:58Z</cp:lastPrinted>
  <dcterms:created xsi:type="dcterms:W3CDTF">2006-03-09T14:40:00Z</dcterms:created>
  <dcterms:modified xsi:type="dcterms:W3CDTF">2014-03-07T13:56:57Z</dcterms:modified>
</cp:coreProperties>
</file>